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 tabRatio="748" activeTab="7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<sst xmlns="http://schemas.openxmlformats.org/spreadsheetml/2006/main" count="125">
  <si>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（2025年03月）莆田市秀屿区社会劳动保险中心
支出情况月报表(内部审计)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</si>
  <si>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</si>
  <si>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</si>
  <si>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</si>
  <si>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</si>
  <si>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</si>
  <si>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</si>
  <si>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</si>
  <si>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</si>
  <si>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2025年3月止“三公”经费及会议费、培训费支出汇总表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</si>
  <si>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</si>
  <si>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</si>
  <si>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</si>
  <si>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</si>
  <si>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</si>
  <si>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</si>
  <si>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</si>
  <si>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</si>
  <si>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</si>
  <si>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</si>
  <si>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</si>
  <si>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</si>
  <si>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</si>
  <si>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</si>
  <si>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</si>
  <si>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</si>
  <si>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</si>
  <si>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</si>
  <si>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</si>
  <si>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</si>
  <si>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</si>
  <si>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</si>
  <si>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</si>
  <si>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</si>
  <si>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2025年03月公务接待支出情况明细表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</si>
  <si>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</si>
  <si>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</si>
  <si>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</si>
  <si>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</si>
  <si>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</si>
  <si>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</si>
  <si>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</si>
  <si>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</si>
  <si>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</si>
  <si>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</si>
  <si>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</si>
  <si>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</si>
  <si>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</si>
  <si>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</si>
  <si>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</si>
  <si>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</si>
  <si>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</si>
  <si>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</si>
  <si>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</si>
  <si>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</si>
  <si>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</si>
  <si>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</si>
  <si>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</si>
  <si>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2025年03月公车运行支出情况明细表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</si>
  <si>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</si>
  <si>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</si>
  <si>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</si>
  <si>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</si>
  <si>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</si>
  <si>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</si>
  <si>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</si>
  <si>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</si>
  <si>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</si>
  <si>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</si>
  <si>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</si>
  <si>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</si>
  <si>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2025年03月因公出国（境）支出情况明细表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</si>
  <si>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</si>
  <si>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</si>
  <si>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</si>
  <si>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</si>
  <si>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</si>
  <si>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</si>
  <si>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</si>
  <si>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</si>
  <si>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</si>
  <si>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</si>
  <si>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</si>
  <si>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</si>
  <si>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2025年03月会议费支出情况明细表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</si>
  <si>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</si>
  <si>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</si>
  <si>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</si>
  <si>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</si>
  <si>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</si>
  <si>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</si>
  <si>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</si>
  <si>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</si>
  <si>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</si>
  <si>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</si>
  <si>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</si>
  <si>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</si>
  <si>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</si>
  <si>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</si>
  <si>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</si>
  <si>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</si>
  <si>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</si>
  <si>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</si>
  <si>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</si>
  <si>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</si>
  <si>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</si>
  <si>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2025年03月培训费支出情况明细表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</si>
  <si>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</si>
  <si>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</si>
  <si>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</si>
  <si>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</si>
  <si>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</si>
  <si>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</si>
  <si>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</si>
  <si>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</si>
  <si>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2025年03月固定资产购置支出情况明细表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</si>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</sst>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3" borderId="25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10" borderId="21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10" borderId="25" applyNumberFormat="0" applyAlignment="0" applyProtection="0">
      <alignment vertical="center"/>
    </xf>
    <xf numFmtId="0" fontId="11" fillId="14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0" fillId="0" borderId="2" xfId="0" applyNumberForma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4" fillId="2" borderId="11" xfId="0" applyNumberFormat="1" applyFont="1" applyFill="1" applyBorder="1" applyAlignment="1">
      <alignment horizontal="center" vertical="center" wrapText="1"/>
    </xf>
    <xf numFmtId="176" fontId="24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5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5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5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4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57" fontId="29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8" sqref="A8"/>
    </sheetView>
  </sheetViews>
  <sheetFormatPr defaultColWidth="9" defaultRowHeight="14.25"/>
  <cols>
    <col min="1" max="1" width="90.125" customWidth="1"/>
  </cols>
  <sheetData>
    <row r="1" ht="63" spans="1:1">
      <c r="A1" s="74" t="s">
        <v>0</v>
      </c>
    </row>
    <row r="3" ht="41.1" customHeight="1" spans="1:1">
      <c r="A3" s="75" t="s">
        <v>1</v>
      </c>
    </row>
    <row r="4" ht="41.1" customHeight="1" spans="1:1">
      <c r="A4" s="75" t="s">
        <v>2</v>
      </c>
    </row>
    <row r="5" ht="41.1" customHeight="1" spans="1:1">
      <c r="A5" s="75" t="s">
        <v>3</v>
      </c>
    </row>
    <row r="6" ht="41.1" customHeight="1" spans="1:1">
      <c r="A6" s="75" t="s">
        <v>4</v>
      </c>
    </row>
    <row r="7" ht="41.1" customHeight="1" spans="1:1">
      <c r="A7" s="75" t="s">
        <v>5</v>
      </c>
    </row>
    <row r="8" ht="41.1" customHeight="1" spans="1:1">
      <c r="A8" s="75" t="s">
        <v>6</v>
      </c>
    </row>
    <row r="9" ht="41.1" customHeight="1" spans="1:1">
      <c r="A9" s="75" t="s">
        <v>7</v>
      </c>
    </row>
    <row r="11" s="73" customFormat="1" ht="45" customHeight="1" spans="1:1">
      <c r="A11" s="76"/>
    </row>
    <row r="12" s="73" customFormat="1" ht="45" customHeight="1" spans="1:1">
      <c r="A12" s="76"/>
    </row>
    <row r="13" s="73" customFormat="1" ht="45" customHeight="1" spans="1:1">
      <c r="A13" s="76"/>
    </row>
    <row r="14" s="73" customFormat="1" ht="45" customHeight="1" spans="1:1">
      <c r="A14" s="76"/>
    </row>
    <row r="15" spans="1:1">
      <c r="A15" s="77"/>
    </row>
    <row r="16" spans="1:1">
      <c r="A16" s="77"/>
    </row>
    <row r="17" spans="1:1">
      <c r="A17" s="78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D10" sqref="D10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0" t="s">
        <v>11</v>
      </c>
      <c r="B4" s="41" t="s">
        <v>12</v>
      </c>
      <c r="C4" s="42" t="s">
        <v>13</v>
      </c>
      <c r="D4" s="42"/>
      <c r="E4" s="42"/>
      <c r="F4" s="42"/>
      <c r="G4" s="42"/>
      <c r="H4" s="42" t="s">
        <v>14</v>
      </c>
      <c r="I4" s="42"/>
      <c r="J4" s="42"/>
      <c r="K4" s="42"/>
      <c r="L4" s="42"/>
    </row>
    <row r="5" ht="29.1" customHeight="1" spans="1:12">
      <c r="A5" s="40"/>
      <c r="B5" s="41"/>
      <c r="C5" s="42" t="s">
        <v>15</v>
      </c>
      <c r="D5" s="42" t="s">
        <v>16</v>
      </c>
      <c r="E5" s="42"/>
      <c r="F5" s="42" t="s">
        <v>17</v>
      </c>
      <c r="G5" s="42"/>
      <c r="H5" s="42" t="s">
        <v>15</v>
      </c>
      <c r="I5" s="42" t="s">
        <v>16</v>
      </c>
      <c r="J5" s="42"/>
      <c r="K5" s="42" t="s">
        <v>17</v>
      </c>
      <c r="L5" s="42"/>
    </row>
    <row r="6" ht="29.1" customHeight="1" spans="1:12">
      <c r="A6" s="40"/>
      <c r="B6" s="41"/>
      <c r="C6" s="42"/>
      <c r="D6" s="42" t="s">
        <v>18</v>
      </c>
      <c r="E6" s="42" t="s">
        <v>19</v>
      </c>
      <c r="F6" s="42" t="s">
        <v>20</v>
      </c>
      <c r="G6" s="42" t="s">
        <v>21</v>
      </c>
      <c r="H6" s="42"/>
      <c r="I6" s="42" t="s">
        <v>18</v>
      </c>
      <c r="J6" s="42" t="s">
        <v>19</v>
      </c>
      <c r="K6" s="42" t="s">
        <v>20</v>
      </c>
      <c r="L6" s="42" t="s">
        <v>21</v>
      </c>
    </row>
    <row r="7" ht="24.95" customHeight="1" spans="1:12">
      <c r="A7" s="43" t="s">
        <v>22</v>
      </c>
      <c r="B7" s="44">
        <f t="shared" ref="B7:F7" si="0">+B8+B9+B10+B11</f>
        <v>0</v>
      </c>
      <c r="C7" s="44">
        <f>+C8+C9+C10+C11</f>
        <v>0</v>
      </c>
      <c r="D7" s="44">
        <f>+D8+D9+D10+D11</f>
        <v>3000</v>
      </c>
      <c r="E7" s="45">
        <f t="shared" ref="E7:E10" si="1">IF(C7=0,0,C7/D7*100)</f>
        <v>0</v>
      </c>
      <c r="F7" s="44"/>
      <c r="G7" s="46">
        <f t="shared" ref="G7:G10" si="2">IF(F7=0,0,1-(C7/F7)*100)</f>
        <v>0</v>
      </c>
      <c r="H7" s="44">
        <f t="shared" ref="H7:L10" si="3">C7</f>
        <v>0</v>
      </c>
      <c r="I7" s="44">
        <f t="shared" ref="I7:L7" si="4">D7</f>
        <v>3000</v>
      </c>
      <c r="J7" s="44">
        <f>E7</f>
        <v>0</v>
      </c>
      <c r="K7" s="44">
        <f>F7</f>
        <v>0</v>
      </c>
      <c r="L7" s="44">
        <f>G7</f>
        <v>0</v>
      </c>
    </row>
    <row r="8" ht="24.95" customHeight="1" spans="1:12">
      <c r="A8" s="47" t="s">
        <v>23</v>
      </c>
      <c r="B8" s="48">
        <v>0</v>
      </c>
      <c r="C8" s="49"/>
      <c r="D8" s="49"/>
      <c r="E8" s="45">
        <f>IF(C8=0,0,C8/D8*100)</f>
        <v>0</v>
      </c>
      <c r="F8" s="49"/>
      <c r="G8" s="46">
        <f>IF(F8=0,0,1-(C8/F8)*100)</f>
        <v>0</v>
      </c>
      <c r="H8" s="49">
        <f t="shared" ref="H8:L8" si="5">C8</f>
        <v>0</v>
      </c>
      <c r="I8" s="49">
        <f>D8</f>
        <v>0</v>
      </c>
      <c r="J8" s="68">
        <f>E8</f>
        <v>0</v>
      </c>
      <c r="K8" s="49">
        <f>F8</f>
        <v>0</v>
      </c>
      <c r="L8" s="68">
        <f>G8</f>
        <v>0</v>
      </c>
    </row>
    <row r="9" ht="24.95" customHeight="1" spans="1:12">
      <c r="A9" s="50" t="s">
        <v>24</v>
      </c>
      <c r="B9" s="51"/>
      <c r="C9" s="52">
        <v>0</v>
      </c>
      <c r="D9" s="53">
        <v>3000</v>
      </c>
      <c r="E9" s="45">
        <f>IF(C9=0,0,C9/D9*100)</f>
        <v>0</v>
      </c>
      <c r="F9" s="52"/>
      <c r="G9" s="46">
        <f>IF(F9=0,0,1-(C9/F9)*100)</f>
        <v>0</v>
      </c>
      <c r="H9" s="53">
        <f t="shared" ref="H9:L9" si="6">C9</f>
        <v>0</v>
      </c>
      <c r="I9" s="53">
        <f>D9</f>
        <v>3000</v>
      </c>
      <c r="J9" s="69">
        <f>E9</f>
        <v>0</v>
      </c>
      <c r="K9" s="51">
        <f>F9</f>
        <v>0</v>
      </c>
      <c r="L9" s="69">
        <f>G9</f>
        <v>0</v>
      </c>
    </row>
    <row r="10" ht="24.95" customHeight="1" spans="1:12">
      <c r="A10" s="50" t="s">
        <v>25</v>
      </c>
      <c r="B10" s="51"/>
      <c r="C10" s="52"/>
      <c r="D10" s="53"/>
      <c r="E10" s="45">
        <f>IF(C10=0,0,C10/D10*100)</f>
        <v>0</v>
      </c>
      <c r="F10" s="52"/>
      <c r="G10" s="46">
        <f>IF(F10=0,0,1-(C10/F10)*100)</f>
        <v>0</v>
      </c>
      <c r="H10" s="53">
        <f t="shared" ref="H10:L10" si="7">C10</f>
        <v>0</v>
      </c>
      <c r="I10" s="53">
        <f>D10</f>
        <v>0</v>
      </c>
      <c r="J10" s="69">
        <f>E10</f>
        <v>0</v>
      </c>
      <c r="K10" s="51">
        <f>F10</f>
        <v>0</v>
      </c>
      <c r="L10" s="69">
        <f>G10</f>
        <v>0</v>
      </c>
    </row>
    <row r="11" ht="24.95" customHeight="1" spans="1:12">
      <c r="A11" s="54" t="s">
        <v>26</v>
      </c>
      <c r="B11" s="55"/>
      <c r="C11" s="56"/>
      <c r="D11" s="57"/>
      <c r="E11" s="58"/>
      <c r="F11" s="56"/>
      <c r="G11" s="58"/>
      <c r="H11" s="57"/>
      <c r="I11" s="57"/>
      <c r="J11" s="70"/>
      <c r="K11" s="57"/>
      <c r="L11" s="70"/>
    </row>
    <row r="12" ht="24.95" customHeight="1" spans="1:12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71"/>
    </row>
    <row r="13" ht="24.95" customHeight="1" spans="1:12">
      <c r="A13" s="61" t="s">
        <v>27</v>
      </c>
      <c r="B13" s="62">
        <v>0</v>
      </c>
      <c r="C13" s="63">
        <v>0</v>
      </c>
      <c r="D13" s="62" t="s">
        <v>28</v>
      </c>
      <c r="E13" s="62" t="s">
        <v>28</v>
      </c>
      <c r="F13" s="63"/>
      <c r="G13" s="63">
        <f>IF(C13=0,0,1-(C13/F13)*100)</f>
        <v>0</v>
      </c>
      <c r="H13" s="62">
        <f t="shared" ref="H13:L13" si="8">C13</f>
        <v>0</v>
      </c>
      <c r="I13" s="62" t="str">
        <f>D13</f>
        <v>—</v>
      </c>
      <c r="J13" s="62" t="str">
        <f>E13</f>
        <v>—</v>
      </c>
      <c r="K13" s="62">
        <f>F13</f>
        <v>0</v>
      </c>
      <c r="L13" s="62">
        <f>G13</f>
        <v>0</v>
      </c>
    </row>
    <row r="14" ht="24.95" customHeight="1" spans="1:12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72"/>
    </row>
    <row r="15" ht="24.95" customHeight="1" spans="1:12">
      <c r="A15" s="61" t="s">
        <v>29</v>
      </c>
      <c r="B15" s="62">
        <v>0</v>
      </c>
      <c r="C15" s="63">
        <v>0</v>
      </c>
      <c r="D15" s="62" t="s">
        <v>28</v>
      </c>
      <c r="E15" s="62" t="s">
        <v>28</v>
      </c>
      <c r="F15" s="62">
        <v>0</v>
      </c>
      <c r="G15" s="63">
        <f>IF(C15=0,0,1-(C15/F15)*100)</f>
        <v>0</v>
      </c>
      <c r="H15" s="62">
        <f t="shared" ref="H15:L15" si="9">C15</f>
        <v>0</v>
      </c>
      <c r="I15" s="62" t="str">
        <f>D15</f>
        <v>—</v>
      </c>
      <c r="J15" s="62" t="str">
        <f>E15</f>
        <v>—</v>
      </c>
      <c r="K15" s="62">
        <f>F15</f>
        <v>0</v>
      </c>
      <c r="L15" s="62">
        <f>G15</f>
        <v>0</v>
      </c>
    </row>
    <row r="16" ht="24.95" customHeight="1"/>
    <row r="17" ht="24.95" customHeight="1" spans="1:12">
      <c r="A17" s="66" t="s">
        <v>30</v>
      </c>
      <c r="B17" s="44"/>
      <c r="C17" s="44"/>
      <c r="D17" s="44"/>
      <c r="E17" s="45">
        <f>IF(C17=0,0,C17/D17*100)</f>
        <v>0</v>
      </c>
      <c r="F17" s="44"/>
      <c r="G17" s="46">
        <f>IF(F17=0,0,1-(C17/F17)*100)</f>
        <v>0</v>
      </c>
      <c r="H17" s="44">
        <f t="shared" ref="H17:L17" si="10">C17</f>
        <v>0</v>
      </c>
      <c r="I17" s="44">
        <f>D17</f>
        <v>0</v>
      </c>
      <c r="J17" s="44">
        <f>E17</f>
        <v>0</v>
      </c>
      <c r="K17" s="44">
        <f>F17</f>
        <v>0</v>
      </c>
      <c r="L17" s="44">
        <f>G17</f>
        <v>0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D12" sqref="D12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9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39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9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8" t="s">
        <v>51</v>
      </c>
      <c r="J5" s="38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39"/>
    </row>
    <row r="6" s="3" customFormat="1" ht="62" customHeight="1" spans="1:22">
      <c r="A6" s="8"/>
      <c r="B6" s="3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39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39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39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39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39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39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39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39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39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39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39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39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39"/>
    </row>
    <row r="19" ht="15" spans="22:22">
      <c r="V19" s="39"/>
    </row>
    <row r="20" ht="15" spans="22:22">
      <c r="V20" s="39"/>
    </row>
    <row r="21" ht="15" spans="22:22">
      <c r="V21" s="39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J16" sqref="J16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I16" sqref="I16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N11" sqref="N11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J11" sqref="J11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F8" sqref="F8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21" sqref="G2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2025-04-03T11:28:22Z</dcterms:created>
  <dcterms:modified xsi:type="dcterms:W3CDTF">2025-04-03T11:29:41Z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